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40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<sst xmlns="http://schemas.openxmlformats.org/spreadsheetml/2006/main" count="50" uniqueCount="37">
  <si>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BESTELFORMULIER WIJNEN LUMI</t>
  </si>
  <si>
    <t>MOUSSERENDE WIJNEN</t>
  </si>
  <si>
    <t>NAAM</t>
  </si>
  <si>
    <t>AANTAL FLESSEN</t>
  </si>
  <si>
    <t>TOTAALPRIJS</t>
  </si>
  <si>
    <t>Alfred Felten Riesling sekt 0,2l</t>
  </si>
  <si>
    <t>Cava La Plata "Canals&amp;Nubiola" 0,75l</t>
  </si>
  <si>
    <t>Cava "La Rosca" brut 0,75l</t>
  </si>
  <si>
    <t>Cava "Segura Viudas" brut reserva 0,75l</t>
  </si>
  <si>
    <t>Cava "Segura Viudas" brut reserva 0,2l</t>
  </si>
  <si>
    <t>Cava "Segura Viudad" brut rosado 0,75l</t>
  </si>
  <si>
    <t>WITTE WIJNEN</t>
  </si>
  <si>
    <t>Alfred Felten Riesling 1l</t>
  </si>
  <si>
    <t>Ardèche "Les Terrasses" 0,75l</t>
  </si>
  <si>
    <t>Beau Monde 0,75l</t>
  </si>
  <si>
    <t>Château De Crécy 0,75l</t>
  </si>
  <si>
    <t>Château "La Grande Borie" doux 0,75l</t>
  </si>
  <si>
    <t>Les vignes près de l' Olivier 0,75l</t>
  </si>
  <si>
    <t>Tourraine Sauvignon M Laurent 0,75l</t>
  </si>
  <si>
    <t>ROSE WIJNEN</t>
  </si>
  <si>
    <t>Alfred Felten Spätburgunder 0,75l</t>
  </si>
  <si>
    <t>Ribeaupierre Cinsault 0,75l</t>
  </si>
  <si>
    <t>El Viejo Templo 0,75l</t>
  </si>
  <si>
    <t>René Barbier 0,75l</t>
  </si>
  <si>
    <t>RODE WIJNEN</t>
  </si>
  <si>
    <t>Château Haut-Pezat grand cru 0,75l</t>
  </si>
  <si>
    <t>Alamillo Crianza 0,75l</t>
  </si>
  <si>
    <t>Château "Le Monge" 0,75l</t>
  </si>
  <si>
    <t>Domaine "La Soumade" Rasteau 0,75l</t>
  </si>
  <si>
    <t>Ribeaupierre Merlot 0,75l</t>
  </si>
  <si>
    <t>Leyenda "Casa Magrez" 0,75l</t>
  </si>
  <si>
    <t>TOTAALPRIJS BESTELLING:</t>
  </si>
  <si>
    <t>naam:</t>
  </si>
  <si>
    <t>adres:</t>
  </si>
  <si>
    <t>leveradres:</t>
  </si>
  <si>
    <t>e-mail:</t>
  </si>
  <si>
    <t>telefoon / GSM: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</si>
</sst>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i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10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1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164" fontId="45" fillId="0" borderId="21" xfId="0" applyNumberFormat="1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47" fillId="35" borderId="23" xfId="0" applyFont="1" applyFill="1" applyBorder="1" applyAlignment="1" applyProtection="1">
      <alignment horizontal="center"/>
      <protection/>
    </xf>
    <xf numFmtId="0" fontId="47" fillId="35" borderId="24" xfId="0" applyFont="1" applyFill="1" applyBorder="1" applyAlignment="1" applyProtection="1">
      <alignment horizontal="center"/>
      <protection/>
    </xf>
    <xf numFmtId="0" fontId="45" fillId="0" borderId="23" xfId="0" applyFont="1" applyBorder="1" applyAlignment="1" applyProtection="1">
      <alignment horizontal="center"/>
      <protection/>
    </xf>
    <xf numFmtId="0" fontId="45" fillId="0" borderId="24" xfId="0" applyFont="1" applyBorder="1" applyAlignment="1" applyProtection="1">
      <alignment horizontal="center"/>
      <protection/>
    </xf>
    <xf numFmtId="0" fontId="45" fillId="0" borderId="25" xfId="0" applyFont="1" applyBorder="1" applyAlignment="1" applyProtection="1">
      <alignment horizontal="center"/>
      <protection/>
    </xf>
    <xf numFmtId="0" fontId="48" fillId="0" borderId="24" xfId="0" applyFont="1" applyBorder="1" applyAlignment="1" applyProtection="1">
      <alignment horizontal="center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34" borderId="26" xfId="0" applyFont="1" applyFill="1" applyBorder="1" applyAlignment="1" applyProtection="1">
      <alignment horizontal="center"/>
      <protection locked="0"/>
    </xf>
    <xf numFmtId="0" fontId="49" fillId="34" borderId="27" xfId="0" applyFont="1" applyFill="1" applyBorder="1" applyAlignment="1" applyProtection="1">
      <alignment horizontal="center"/>
      <protection locked="0"/>
    </xf>
    <xf numFmtId="0" fontId="31" fillId="34" borderId="27" xfId="43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6.28125" style="1" bestFit="1" customWidth="1"/>
    <col min="2" max="2" width="16.00390625" style="1" bestFit="1" customWidth="1"/>
    <col min="3" max="3" width="23.7109375" style="1" customWidth="1"/>
    <col min="4" max="16384" width="9.140625" style="1" customWidth="1"/>
  </cols>
  <sheetData>
    <row r="1" spans="1:3" ht="21.75" thickBot="1">
      <c r="A1" s="30" t="s">
        <v>0</v>
      </c>
      <c r="B1" s="31"/>
      <c r="C1" s="31"/>
    </row>
    <row r="2" spans="1:3" ht="15" customHeight="1">
      <c r="A2" s="19" t="s">
        <v>32</v>
      </c>
      <c r="B2" s="37"/>
      <c r="C2" s="37"/>
    </row>
    <row r="3" spans="1:3" ht="15" customHeight="1">
      <c r="A3" s="19" t="s">
        <v>33</v>
      </c>
      <c r="B3" s="38"/>
      <c r="C3" s="38"/>
    </row>
    <row r="4" spans="1:3" ht="15" customHeight="1">
      <c r="A4" s="19" t="s">
        <v>34</v>
      </c>
      <c r="B4" s="38"/>
      <c r="C4" s="38"/>
    </row>
    <row r="5" spans="1:3" ht="15" customHeight="1">
      <c r="A5" s="19"/>
      <c r="B5" s="38"/>
      <c r="C5" s="38"/>
    </row>
    <row r="6" spans="1:3" ht="15" customHeight="1">
      <c r="A6" s="19" t="s">
        <v>36</v>
      </c>
      <c r="B6" s="38"/>
      <c r="C6" s="38"/>
    </row>
    <row r="7" spans="1:3" ht="15" customHeight="1">
      <c r="A7" s="19"/>
      <c r="B7" s="38"/>
      <c r="C7" s="38"/>
    </row>
    <row r="8" spans="1:3" ht="15" customHeight="1">
      <c r="A8" s="19" t="s">
        <v>35</v>
      </c>
      <c r="B8" s="39"/>
      <c r="C8" s="38"/>
    </row>
    <row r="9" spans="1:3" ht="15" customHeight="1" thickBot="1">
      <c r="A9" s="20"/>
      <c r="B9" s="29"/>
      <c r="C9" s="29"/>
    </row>
    <row r="10" spans="1:3" ht="19.5" thickBot="1">
      <c r="A10" s="32" t="s">
        <v>1</v>
      </c>
      <c r="B10" s="33"/>
      <c r="C10" s="34"/>
    </row>
    <row r="11" spans="1:3" ht="15.75" thickBot="1">
      <c r="A11" s="2" t="s">
        <v>2</v>
      </c>
      <c r="B11" s="3" t="s">
        <v>3</v>
      </c>
      <c r="C11" s="4" t="s">
        <v>4</v>
      </c>
    </row>
    <row r="12" spans="1:3" ht="15">
      <c r="A12" s="8" t="s">
        <v>5</v>
      </c>
      <c r="B12" s="21"/>
      <c r="C12" s="12">
        <f>B12*3.9</f>
        <v>0</v>
      </c>
    </row>
    <row r="13" spans="1:3" ht="15">
      <c r="A13" s="9" t="s">
        <v>6</v>
      </c>
      <c r="B13" s="22"/>
      <c r="C13" s="13">
        <f>B13*7.95</f>
        <v>0</v>
      </c>
    </row>
    <row r="14" spans="1:3" ht="15">
      <c r="A14" s="9" t="s">
        <v>7</v>
      </c>
      <c r="B14" s="22"/>
      <c r="C14" s="13">
        <f>B14*5.8</f>
        <v>0</v>
      </c>
    </row>
    <row r="15" spans="1:3" ht="15">
      <c r="A15" s="9" t="s">
        <v>9</v>
      </c>
      <c r="B15" s="22"/>
      <c r="C15" s="13">
        <f>B15*3.9</f>
        <v>0</v>
      </c>
    </row>
    <row r="16" spans="1:3" ht="15">
      <c r="A16" s="9" t="s">
        <v>8</v>
      </c>
      <c r="B16" s="22"/>
      <c r="C16" s="13">
        <f>B16*9.8</f>
        <v>0</v>
      </c>
    </row>
    <row r="17" spans="1:3" ht="15.75" thickBot="1">
      <c r="A17" s="10" t="s">
        <v>10</v>
      </c>
      <c r="B17" s="23"/>
      <c r="C17" s="14">
        <f>B17*12.55</f>
        <v>0</v>
      </c>
    </row>
    <row r="18" spans="1:3" ht="15.75" thickBot="1">
      <c r="A18" s="5"/>
      <c r="B18" s="6"/>
      <c r="C18" s="7"/>
    </row>
    <row r="19" spans="1:3" ht="19.5" thickBot="1">
      <c r="A19" s="32" t="s">
        <v>11</v>
      </c>
      <c r="B19" s="35"/>
      <c r="C19" s="36"/>
    </row>
    <row r="20" spans="1:3" ht="15.75" thickBot="1">
      <c r="A20" s="2" t="s">
        <v>2</v>
      </c>
      <c r="B20" s="3" t="s">
        <v>3</v>
      </c>
      <c r="C20" s="4" t="s">
        <v>4</v>
      </c>
    </row>
    <row r="21" spans="1:3" ht="15">
      <c r="A21" s="8" t="s">
        <v>12</v>
      </c>
      <c r="B21" s="24"/>
      <c r="C21" s="15">
        <f>B21*5.1</f>
        <v>0</v>
      </c>
    </row>
    <row r="22" spans="1:3" ht="15">
      <c r="A22" s="9" t="s">
        <v>13</v>
      </c>
      <c r="B22" s="25"/>
      <c r="C22" s="16">
        <f>B22*6.7</f>
        <v>0</v>
      </c>
    </row>
    <row r="23" spans="1:3" ht="15">
      <c r="A23" s="9" t="s">
        <v>14</v>
      </c>
      <c r="B23" s="25"/>
      <c r="C23" s="16">
        <f>B23*9.75</f>
        <v>0</v>
      </c>
    </row>
    <row r="24" spans="1:3" ht="15">
      <c r="A24" s="9" t="s">
        <v>15</v>
      </c>
      <c r="B24" s="25"/>
      <c r="C24" s="16">
        <f>B24*7.95</f>
        <v>0</v>
      </c>
    </row>
    <row r="25" spans="1:3" ht="15">
      <c r="A25" s="9" t="s">
        <v>16</v>
      </c>
      <c r="B25" s="25"/>
      <c r="C25" s="16">
        <f>B25*8.9</f>
        <v>0</v>
      </c>
    </row>
    <row r="26" spans="1:3" ht="15">
      <c r="A26" s="9" t="s">
        <v>17</v>
      </c>
      <c r="B26" s="25"/>
      <c r="C26" s="16">
        <f>B26*9.55</f>
        <v>0</v>
      </c>
    </row>
    <row r="27" spans="1:3" ht="15.75" thickBot="1">
      <c r="A27" s="10" t="s">
        <v>18</v>
      </c>
      <c r="B27" s="26"/>
      <c r="C27" s="17">
        <f>B27*6.7</f>
        <v>0</v>
      </c>
    </row>
    <row r="28" spans="1:3" ht="15.75" thickBot="1">
      <c r="A28" s="28"/>
      <c r="B28" s="28"/>
      <c r="C28" s="28"/>
    </row>
    <row r="29" spans="1:3" ht="19.5" thickBot="1">
      <c r="A29" s="32" t="s">
        <v>19</v>
      </c>
      <c r="B29" s="33"/>
      <c r="C29" s="34"/>
    </row>
    <row r="30" spans="1:3" ht="15.75" thickBot="1">
      <c r="A30" s="2" t="s">
        <v>2</v>
      </c>
      <c r="B30" s="27" t="s">
        <v>3</v>
      </c>
      <c r="C30" s="4" t="s">
        <v>4</v>
      </c>
    </row>
    <row r="31" spans="1:3" ht="15">
      <c r="A31" s="8" t="s">
        <v>20</v>
      </c>
      <c r="B31" s="21"/>
      <c r="C31" s="12">
        <f>B31*8</f>
        <v>0</v>
      </c>
    </row>
    <row r="32" spans="1:3" ht="15">
      <c r="A32" s="9" t="s">
        <v>13</v>
      </c>
      <c r="B32" s="22"/>
      <c r="C32" s="13">
        <f>B32*6.7</f>
        <v>0</v>
      </c>
    </row>
    <row r="33" spans="1:3" ht="15">
      <c r="A33" s="9" t="s">
        <v>15</v>
      </c>
      <c r="B33" s="22"/>
      <c r="C33" s="13">
        <f>B33*7.95</f>
        <v>0</v>
      </c>
    </row>
    <row r="34" spans="1:3" ht="15">
      <c r="A34" s="9" t="s">
        <v>22</v>
      </c>
      <c r="B34" s="22"/>
      <c r="C34" s="13">
        <f>B34*6.3</f>
        <v>0</v>
      </c>
    </row>
    <row r="35" spans="1:3" ht="15">
      <c r="A35" s="9" t="s">
        <v>23</v>
      </c>
      <c r="B35" s="22"/>
      <c r="C35" s="13">
        <f>B35*6.3</f>
        <v>0</v>
      </c>
    </row>
    <row r="36" spans="1:3" ht="15.75" thickBot="1">
      <c r="A36" s="10" t="s">
        <v>21</v>
      </c>
      <c r="B36" s="23"/>
      <c r="C36" s="14">
        <f>B36*5.2</f>
        <v>0</v>
      </c>
    </row>
    <row r="37" spans="1:3" ht="15.75" thickBot="1">
      <c r="A37" s="5"/>
      <c r="B37" s="6"/>
      <c r="C37" s="7"/>
    </row>
    <row r="38" spans="1:3" ht="19.5" thickBot="1">
      <c r="A38" s="32" t="s">
        <v>24</v>
      </c>
      <c r="B38" s="33"/>
      <c r="C38" s="34"/>
    </row>
    <row r="39" spans="1:3" ht="15.75" thickBot="1">
      <c r="A39" s="2" t="s">
        <v>2</v>
      </c>
      <c r="B39" s="3" t="s">
        <v>3</v>
      </c>
      <c r="C39" s="4" t="s">
        <v>4</v>
      </c>
    </row>
    <row r="40" spans="1:3" ht="15">
      <c r="A40" s="8" t="s">
        <v>26</v>
      </c>
      <c r="B40" s="21"/>
      <c r="C40" s="12">
        <f>B40*6.95</f>
        <v>0</v>
      </c>
    </row>
    <row r="41" spans="1:3" ht="15">
      <c r="A41" s="9" t="s">
        <v>13</v>
      </c>
      <c r="B41" s="22"/>
      <c r="C41" s="13">
        <f>B41*6.7</f>
        <v>0</v>
      </c>
    </row>
    <row r="42" spans="1:3" ht="15">
      <c r="A42" s="9" t="s">
        <v>15</v>
      </c>
      <c r="B42" s="22"/>
      <c r="C42" s="13">
        <f>B42*8.95</f>
        <v>0</v>
      </c>
    </row>
    <row r="43" spans="1:3" ht="15">
      <c r="A43" s="9" t="s">
        <v>25</v>
      </c>
      <c r="B43" s="22"/>
      <c r="C43" s="13">
        <f>B43*16.75</f>
        <v>0</v>
      </c>
    </row>
    <row r="44" spans="1:3" ht="15">
      <c r="A44" s="9" t="s">
        <v>27</v>
      </c>
      <c r="B44" s="22"/>
      <c r="C44" s="13">
        <f>B44*8.1</f>
        <v>0</v>
      </c>
    </row>
    <row r="45" spans="1:3" ht="15">
      <c r="A45" s="9" t="s">
        <v>28</v>
      </c>
      <c r="B45" s="22"/>
      <c r="C45" s="13">
        <f>B45*12.55</f>
        <v>0</v>
      </c>
    </row>
    <row r="46" spans="1:3" ht="15">
      <c r="A46" s="9" t="s">
        <v>30</v>
      </c>
      <c r="B46" s="22"/>
      <c r="C46" s="13">
        <f>B46*10.95</f>
        <v>0</v>
      </c>
    </row>
    <row r="47" spans="1:3" ht="15.75" thickBot="1">
      <c r="A47" s="10" t="s">
        <v>29</v>
      </c>
      <c r="B47" s="23"/>
      <c r="C47" s="14">
        <f>B47*5.2</f>
        <v>0</v>
      </c>
    </row>
    <row r="48" spans="1:3" ht="15.75" thickBot="1">
      <c r="A48" s="28"/>
      <c r="B48" s="28"/>
      <c r="C48" s="28"/>
    </row>
    <row r="49" spans="1:3" ht="19.5" thickBot="1">
      <c r="A49" s="11" t="s">
        <v>31</v>
      </c>
      <c r="B49" s="28"/>
      <c r="C49" s="18">
        <f>SUM(C12:C17,C21:C27,C31:C36,C40:C47)</f>
        <v>0</v>
      </c>
    </row>
  </sheetData>
  <sheetProtection password="8CDB" sheet="1" objects="1" scenarios="1" selectLockedCells="1"/>
  <mergeCells count="12">
    <mergeCell ref="A1:C1"/>
    <mergeCell ref="A10:C10"/>
    <mergeCell ref="A19:C19"/>
    <mergeCell ref="A29:C29"/>
    <mergeCell ref="A38:C38"/>
    <mergeCell ref="B2:C2"/>
    <mergeCell ref="B3:C3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BWM 'T VEER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Montage</dc:creator>
  <cp:keywords/>
  <dc:description/>
  <cp:lastModifiedBy>David</cp:lastModifiedBy>
  <cp:lastPrinted>2014-05-22T20:20:02Z</cp:lastPrinted>
  <dcterms:created xsi:type="dcterms:W3CDTF">2014-05-14T12:06:41Z</dcterms:created>
  <dcterms:modified xsi:type="dcterms:W3CDTF">2014-06-02T22:47:06Z</dcterms:modified>
  <cp:category/>
  <cp:version/>
  <cp:contentType/>
  <cp:contentStatus/>
</cp:coreProperties>
</file>